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CC\PCC 2019\CAS 170\NewText\Files\Chapter 4 - Charts\"/>
    </mc:Choice>
  </mc:AlternateContent>
  <xr:revisionPtr revIDLastSave="0" documentId="13_ncr:1_{CCDDC68A-B707-4121-8F3A-54F6FAF46292}" xr6:coauthVersionLast="36" xr6:coauthVersionMax="36" xr10:uidLastSave="{00000000-0000-0000-0000-000000000000}"/>
  <bookViews>
    <workbookView xWindow="0" yWindow="0" windowWidth="23040" windowHeight="8718" xr2:uid="{00000000-000D-0000-FFFF-FFFF00000000}"/>
  </bookViews>
  <sheets>
    <sheet name="Stock Trend" sheetId="2" r:id="rId1"/>
    <sheet name="Grade Distribution" sheetId="1" r:id="rId2"/>
    <sheet name="Enrollment Statistics" sheetId="3" r:id="rId3"/>
    <sheet name="Admissions" sheetId="6" r:id="rId4"/>
    <sheet name="Expenses" sheetId="5" r:id="rId5"/>
  </sheets>
  <definedNames>
    <definedName name="_xlchart.v2.0" hidden="1">Admissions!$A$3:$A$7</definedName>
    <definedName name="_xlchart.v2.1" hidden="1">Admissions!$B$3:$B$7</definedName>
    <definedName name="_xlchart.v2.2" hidden="1">Admissions!$A$3:$A$7</definedName>
    <definedName name="_xlchart.v2.3" hidden="1">Admissions!$B$3:$B$7</definedName>
  </definedNames>
  <calcPr calcId="191029"/>
</workbook>
</file>

<file path=xl/calcChain.xml><?xml version="1.0" encoding="utf-8"?>
<calcChain xmlns="http://schemas.openxmlformats.org/spreadsheetml/2006/main">
  <c r="C10" i="5" l="1"/>
  <c r="D10" i="5"/>
  <c r="E10" i="5"/>
  <c r="F10" i="5"/>
  <c r="G10" i="5"/>
  <c r="B10" i="5"/>
  <c r="G7" i="2" l="1"/>
  <c r="F7" i="2"/>
  <c r="G8" i="2"/>
  <c r="F8" i="2"/>
  <c r="G9" i="2"/>
  <c r="F9" i="2"/>
  <c r="G10" i="2"/>
  <c r="F10" i="2"/>
  <c r="G11" i="2"/>
  <c r="F11" i="2"/>
  <c r="G12" i="2"/>
  <c r="F12" i="2"/>
  <c r="G13" i="2"/>
  <c r="F13" i="2"/>
  <c r="G14" i="2"/>
  <c r="F14" i="2"/>
  <c r="G15" i="2"/>
  <c r="F15" i="2"/>
  <c r="G16" i="2"/>
  <c r="F16" i="2"/>
  <c r="G17" i="2"/>
  <c r="F17" i="2"/>
  <c r="G18" i="2"/>
  <c r="F18" i="2"/>
  <c r="G19" i="2"/>
  <c r="F19" i="2"/>
  <c r="G20" i="2"/>
  <c r="F20" i="2"/>
  <c r="G21" i="2"/>
  <c r="F21" i="2"/>
  <c r="G22" i="2"/>
  <c r="F22" i="2"/>
  <c r="G23" i="2"/>
  <c r="F23" i="2"/>
  <c r="G24" i="2"/>
  <c r="F24" i="2"/>
  <c r="G25" i="2"/>
  <c r="F25" i="2"/>
  <c r="G26" i="2"/>
  <c r="F26" i="2"/>
  <c r="G27" i="2"/>
  <c r="F27" i="2"/>
  <c r="G28" i="2"/>
  <c r="F28" i="2"/>
  <c r="F6" i="2"/>
  <c r="G6" i="2"/>
</calcChain>
</file>

<file path=xl/sharedStrings.xml><?xml version="1.0" encoding="utf-8"?>
<sst xmlns="http://schemas.openxmlformats.org/spreadsheetml/2006/main" count="96" uniqueCount="92">
  <si>
    <t>F</t>
  </si>
  <si>
    <t>Grade</t>
  </si>
  <si>
    <t>Change in Price</t>
  </si>
  <si>
    <t>A to A-</t>
  </si>
  <si>
    <t>B+ to B-</t>
  </si>
  <si>
    <t>C+ to C-</t>
  </si>
  <si>
    <t>D+ to D-</t>
  </si>
  <si>
    <t>Grade Distribution</t>
  </si>
  <si>
    <t>Percent Comparison</t>
  </si>
  <si>
    <t>Number of Students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</si>
  <si>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</si>
  <si>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</si>
  <si>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</si>
  <si>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</si>
  <si>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</si>
  <si>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</si>
  <si>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</si>
  <si>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</si>
  <si>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</si>
  <si>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</si>
  <si>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</si>
  <si>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</si>
  <si>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</si>
  <si>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</si>
  <si>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</si>
  <si>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</si>
  <si>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</si>
  <si>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</si>
  <si>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</si>
  <si>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</si>
  <si>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</si>
  <si>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</si>
  <si>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</si>
  <si>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</si>
  <si>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Close</t>
  </si>
  <si>
    <t>NASDAQ</t>
  </si>
  <si>
    <t>% change</t>
  </si>
  <si>
    <t>Nike</t>
  </si>
  <si>
    <t>Month</t>
  </si>
  <si>
    <t>Adidas</t>
  </si>
  <si>
    <t>Columbia</t>
  </si>
  <si>
    <t>Total</t>
  </si>
  <si>
    <t>Stock Trend Comparison 
24 Months from May 2014 to May 2016</t>
  </si>
  <si>
    <t>Individual Stock Prices</t>
  </si>
  <si>
    <t>Date</t>
  </si>
  <si>
    <t>Average Closing Price</t>
  </si>
  <si>
    <t>Data Source:</t>
  </si>
  <si>
    <t>http://finance.yahoo.com/q/hp?s=DATA&amp;a=04&amp;b=17&amp;c=2014&amp;d=04&amp;e=10&amp;f=2016&amp;g=m</t>
  </si>
  <si>
    <t>Volume</t>
  </si>
  <si>
    <t>State</t>
  </si>
  <si>
    <t>Number of Community Colleges</t>
  </si>
  <si>
    <t>Mixed Enrollment Students</t>
  </si>
  <si>
    <t>Under Age 20</t>
  </si>
  <si>
    <t>Over Age 20</t>
  </si>
  <si>
    <t>Women</t>
  </si>
  <si>
    <t>Men</t>
  </si>
  <si>
    <t>California</t>
  </si>
  <si>
    <t>Arizona</t>
  </si>
  <si>
    <t>Washington</t>
  </si>
  <si>
    <t>Idaho</t>
  </si>
  <si>
    <t>New Mexico</t>
  </si>
  <si>
    <t>Oregon</t>
  </si>
  <si>
    <t>Utah</t>
  </si>
  <si>
    <t>Colorado</t>
  </si>
  <si>
    <t>Montana</t>
  </si>
  <si>
    <t>Wyoming</t>
  </si>
  <si>
    <t>Total Students</t>
  </si>
  <si>
    <t>Fall 2019 
Enrollment Statistics</t>
  </si>
  <si>
    <t>Full-Time Students</t>
  </si>
  <si>
    <t>Part-Time Students</t>
  </si>
  <si>
    <r>
      <t xml:space="preserve">Current Class
</t>
    </r>
    <r>
      <rPr>
        <b/>
        <sz val="11"/>
        <color rgb="FFFF0000"/>
        <rFont val="Calibri"/>
        <family val="2"/>
        <scheme val="minor"/>
      </rPr>
      <t>[Insert Current Year]</t>
    </r>
  </si>
  <si>
    <r>
      <t xml:space="preserve">All Excel Classes </t>
    </r>
    <r>
      <rPr>
        <b/>
        <sz val="11"/>
        <color rgb="FFFF0000"/>
        <rFont val="Calibri"/>
        <family val="2"/>
        <scheme val="minor"/>
      </rPr>
      <t>[Insert Current Year]</t>
    </r>
  </si>
  <si>
    <r>
      <t xml:space="preserve">All Excel Classes 
</t>
    </r>
    <r>
      <rPr>
        <b/>
        <sz val="11"/>
        <color rgb="FFFF0000"/>
        <rFont val="Calibri"/>
        <family val="2"/>
        <scheme val="minor"/>
      </rPr>
      <t>[Insert Current Year]</t>
    </r>
  </si>
  <si>
    <t>Jan</t>
  </si>
  <si>
    <t>Feb</t>
  </si>
  <si>
    <t>Mar</t>
  </si>
  <si>
    <t>Apr</t>
  </si>
  <si>
    <t>May</t>
  </si>
  <si>
    <t>Jun</t>
  </si>
  <si>
    <t>Advertising</t>
  </si>
  <si>
    <t>Digital Marketing</t>
  </si>
  <si>
    <t>Events</t>
  </si>
  <si>
    <t>Public Relations</t>
  </si>
  <si>
    <t>Promotions</t>
  </si>
  <si>
    <t>Expense Report</t>
  </si>
  <si>
    <t>Admissions Pipeline</t>
  </si>
  <si>
    <t>Prospects</t>
  </si>
  <si>
    <t>Inquires</t>
  </si>
  <si>
    <t>Applications</t>
  </si>
  <si>
    <t>Admissions</t>
  </si>
  <si>
    <t>Enrolled</t>
  </si>
  <si>
    <t>Winter Term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</si>
</sst>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15" fontId="7" fillId="2" borderId="0" xfId="0" applyNumberFormat="1" applyFont="1" applyFill="1" applyAlignment="1">
      <alignment horizontal="right" vertical="center"/>
    </xf>
    <xf numFmtId="0" fontId="8" fillId="0" borderId="4" xfId="7" applyFont="1"/>
    <xf numFmtId="0" fontId="4" fillId="0" borderId="2" xfId="5"/>
    <xf numFmtId="0" fontId="3" fillId="0" borderId="1" xfId="4"/>
    <xf numFmtId="9" fontId="0" fillId="0" borderId="0" xfId="1" applyFont="1"/>
    <xf numFmtId="0" fontId="0" fillId="0" borderId="0" xfId="0" applyAlignment="1">
      <alignment horizontal="center"/>
    </xf>
    <xf numFmtId="0" fontId="9" fillId="0" borderId="0" xfId="0" applyFont="1"/>
    <xf numFmtId="9" fontId="9" fillId="0" borderId="0" xfId="1" applyFont="1"/>
    <xf numFmtId="0" fontId="0" fillId="0" borderId="0" xfId="0" applyAlignment="1">
      <alignment wrapText="1"/>
    </xf>
    <xf numFmtId="0" fontId="5" fillId="0" borderId="3" xfId="6" applyAlignment="1">
      <alignment horizontal="center" wrapText="1"/>
    </xf>
    <xf numFmtId="164" fontId="0" fillId="0" borderId="0" xfId="2" applyNumberFormat="1" applyFont="1"/>
    <xf numFmtId="43" fontId="0" fillId="0" borderId="0" xfId="2" applyNumberFormat="1" applyFont="1"/>
    <xf numFmtId="0" fontId="4" fillId="0" borderId="2" xfId="5" applyAlignment="1">
      <alignment wrapText="1"/>
    </xf>
    <xf numFmtId="0" fontId="2" fillId="0" borderId="0" xfId="3" applyAlignment="1"/>
    <xf numFmtId="0" fontId="10" fillId="0" borderId="0" xfId="8"/>
    <xf numFmtId="3" fontId="0" fillId="0" borderId="0" xfId="0" applyNumberFormat="1"/>
    <xf numFmtId="0" fontId="11" fillId="0" borderId="0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3" fillId="0" borderId="11" xfId="0" applyFont="1" applyBorder="1"/>
    <xf numFmtId="164" fontId="13" fillId="0" borderId="11" xfId="2" applyNumberFormat="1" applyFont="1" applyBorder="1"/>
    <xf numFmtId="0" fontId="13" fillId="0" borderId="5" xfId="0" applyFont="1" applyBorder="1"/>
    <xf numFmtId="164" fontId="13" fillId="0" borderId="5" xfId="2" applyNumberFormat="1" applyFont="1" applyBorder="1"/>
    <xf numFmtId="0" fontId="16" fillId="0" borderId="0" xfId="0" applyFont="1" applyBorder="1" applyAlignment="1">
      <alignment horizontal="center" wrapText="1"/>
    </xf>
    <xf numFmtId="165" fontId="13" fillId="0" borderId="0" xfId="9" applyNumberFormat="1" applyFont="1" applyBorder="1"/>
    <xf numFmtId="164" fontId="13" fillId="0" borderId="0" xfId="2" applyNumberFormat="1" applyFont="1" applyBorder="1"/>
    <xf numFmtId="0" fontId="0" fillId="0" borderId="0" xfId="0" applyBorder="1"/>
    <xf numFmtId="0" fontId="12" fillId="0" borderId="0" xfId="0" applyFont="1" applyBorder="1" applyAlignment="1">
      <alignment horizontal="center" wrapText="1"/>
    </xf>
    <xf numFmtId="164" fontId="13" fillId="0" borderId="15" xfId="2" applyNumberFormat="1" applyFont="1" applyBorder="1"/>
    <xf numFmtId="165" fontId="12" fillId="0" borderId="16" xfId="0" applyNumberFormat="1" applyFont="1" applyBorder="1"/>
    <xf numFmtId="0" fontId="8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right"/>
    </xf>
    <xf numFmtId="0" fontId="8" fillId="0" borderId="15" xfId="0" applyFont="1" applyBorder="1" applyAlignment="1">
      <alignment horizontal="center" wrapText="1"/>
    </xf>
    <xf numFmtId="0" fontId="3" fillId="0" borderId="1" xfId="4" applyAlignment="1">
      <alignment horizontal="center"/>
    </xf>
    <xf numFmtId="0" fontId="2" fillId="0" borderId="0" xfId="3" applyAlignment="1">
      <alignment horizontal="center" wrapText="1"/>
    </xf>
    <xf numFmtId="0" fontId="2" fillId="0" borderId="0" xfId="3" applyAlignment="1">
      <alignment horizontal="center"/>
    </xf>
    <xf numFmtId="0" fontId="14" fillId="0" borderId="6" xfId="3" applyFont="1" applyBorder="1" applyAlignment="1">
      <alignment horizontal="center" wrapText="1"/>
    </xf>
    <xf numFmtId="0" fontId="14" fillId="0" borderId="7" xfId="3" applyFont="1" applyBorder="1" applyAlignment="1">
      <alignment horizontal="center" wrapText="1"/>
    </xf>
    <xf numFmtId="0" fontId="14" fillId="0" borderId="8" xfId="3" applyFont="1" applyBorder="1" applyAlignment="1">
      <alignment horizontal="center" wrapText="1"/>
    </xf>
    <xf numFmtId="0" fontId="17" fillId="0" borderId="0" xfId="3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13" fillId="0" borderId="0" xfId="0" applyFont="1"/>
    <xf numFmtId="0" fontId="8" fillId="0" borderId="0" xfId="0" applyFont="1" applyBorder="1" applyAlignment="1">
      <alignment horizontal="center"/>
    </xf>
    <xf numFmtId="164" fontId="13" fillId="0" borderId="0" xfId="2" applyNumberFormat="1" applyFont="1"/>
  </cellXfs>
  <cellStyles count="10">
    <cellStyle name="Comma" xfId="2" builtinId="3"/>
    <cellStyle name="Currency" xfId="9" builtinId="4"/>
    <cellStyle name="Heading 1" xfId="4" builtinId="16"/>
    <cellStyle name="Heading 2" xfId="5" builtinId="17"/>
    <cellStyle name="Heading 3" xfId="6" builtinId="18"/>
    <cellStyle name="Hyperlink" xfId="8" builtinId="8"/>
    <cellStyle name="Normal" xfId="0" builtinId="0"/>
    <cellStyle name="Percent" xfId="1" builtinId="5"/>
    <cellStyle name="Title" xfId="3" builtinId="15"/>
    <cellStyle name="Total" xfId="7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ce.yahoo.com/q/hp?s=DATA&amp;a=04&amp;b=17&amp;c=2014&amp;d=04&amp;e=10&amp;f=2016&amp;g=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1"/>
  <sheetViews>
    <sheetView tabSelected="1" zoomScale="120" zoomScaleNormal="120" workbookViewId="0">
      <selection activeCell="M7" sqref="M7"/>
    </sheetView>
  </sheetViews>
  <sheetFormatPr defaultRowHeight="14.4" x14ac:dyDescent="0.55000000000000004"/>
  <cols>
    <col min="1" max="1" width="9.578125" customWidth="1"/>
    <col min="2" max="2" width="11.41796875" customWidth="1"/>
    <col min="3" max="3" width="16.26171875" bestFit="1" customWidth="1"/>
    <col min="4" max="4" width="9.26171875" bestFit="1" customWidth="1"/>
    <col min="5" max="5" width="6.68359375" customWidth="1"/>
    <col min="6" max="7" width="11" customWidth="1"/>
    <col min="8" max="8" width="6.68359375" customWidth="1"/>
    <col min="11" max="11" width="10.68359375" bestFit="1" customWidth="1"/>
    <col min="13" max="13" width="9.26171875" customWidth="1"/>
    <col min="34" max="34" width="16" customWidth="1"/>
  </cols>
  <sheetData>
    <row r="1" spans="1:34" ht="45.75" customHeight="1" x14ac:dyDescent="0.7">
      <c r="B1" s="39" t="s">
        <v>42</v>
      </c>
      <c r="C1" s="39"/>
      <c r="D1" s="39"/>
      <c r="E1" s="39"/>
      <c r="F1" s="39"/>
      <c r="G1" s="39"/>
      <c r="H1" s="39"/>
      <c r="I1" s="39"/>
      <c r="J1" s="39"/>
      <c r="K1" s="39"/>
    </row>
    <row r="2" spans="1:34" ht="22.5" thickBot="1" x14ac:dyDescent="0.75">
      <c r="B2" s="38" t="s">
        <v>35</v>
      </c>
      <c r="C2" s="38"/>
      <c r="D2" s="38"/>
      <c r="E2" s="38"/>
      <c r="F2" s="38"/>
      <c r="G2" s="38"/>
      <c r="H2" s="14"/>
      <c r="I2" s="14"/>
      <c r="J2" s="14"/>
      <c r="K2" s="14"/>
    </row>
    <row r="3" spans="1:34" ht="30.75" customHeight="1" thickTop="1" thickBot="1" x14ac:dyDescent="0.75">
      <c r="B3" s="4"/>
      <c r="C3" s="4" t="s">
        <v>45</v>
      </c>
      <c r="D3" s="4"/>
      <c r="F3" s="4" t="s">
        <v>2</v>
      </c>
      <c r="G3" s="4"/>
      <c r="I3" s="38" t="s">
        <v>43</v>
      </c>
      <c r="J3" s="38"/>
      <c r="K3" s="38"/>
    </row>
    <row r="4" spans="1:34" ht="17.399999999999999" thickTop="1" thickBot="1" x14ac:dyDescent="0.7">
      <c r="A4" s="3" t="s">
        <v>44</v>
      </c>
      <c r="B4" s="3" t="s">
        <v>38</v>
      </c>
      <c r="C4" s="13" t="s">
        <v>48</v>
      </c>
      <c r="D4" s="3" t="s">
        <v>34</v>
      </c>
      <c r="E4" s="3"/>
      <c r="F4" s="3" t="s">
        <v>35</v>
      </c>
      <c r="G4" s="3" t="s">
        <v>36</v>
      </c>
      <c r="I4" s="3" t="s">
        <v>37</v>
      </c>
      <c r="J4" s="3" t="s">
        <v>39</v>
      </c>
      <c r="K4" s="3" t="s">
        <v>40</v>
      </c>
    </row>
    <row r="5" spans="1:34" ht="14.7" thickTop="1" x14ac:dyDescent="0.55000000000000004">
      <c r="A5" s="1">
        <v>42492</v>
      </c>
      <c r="B5" s="6" t="s">
        <v>10</v>
      </c>
      <c r="C5" s="11">
        <v>3572300</v>
      </c>
      <c r="D5" s="12">
        <v>46.39</v>
      </c>
      <c r="F5" s="5">
        <v>0</v>
      </c>
      <c r="G5" s="5">
        <v>0</v>
      </c>
      <c r="I5" s="12">
        <v>59.59</v>
      </c>
      <c r="J5" s="12">
        <v>65</v>
      </c>
      <c r="K5" s="12">
        <v>57.86</v>
      </c>
      <c r="AH5">
        <v>40340</v>
      </c>
    </row>
    <row r="6" spans="1:34" x14ac:dyDescent="0.55000000000000004">
      <c r="A6" s="1">
        <v>42461</v>
      </c>
      <c r="B6" s="6" t="s">
        <v>11</v>
      </c>
      <c r="C6" s="11">
        <v>1461900</v>
      </c>
      <c r="D6" s="12">
        <v>51.7</v>
      </c>
      <c r="F6" s="5">
        <f>(C6-$C$5)/$C$5</f>
        <v>-0.59076785264395493</v>
      </c>
      <c r="G6" s="5">
        <f t="shared" ref="G6:G28" si="0">(D6-$D$5)/$D$5</f>
        <v>0.11446432420780345</v>
      </c>
      <c r="I6" s="12">
        <v>61.59</v>
      </c>
      <c r="J6" s="12">
        <v>64.55</v>
      </c>
      <c r="K6" s="12">
        <v>58.57</v>
      </c>
      <c r="AH6">
        <v>40347</v>
      </c>
    </row>
    <row r="7" spans="1:34" x14ac:dyDescent="0.55000000000000004">
      <c r="A7" s="1">
        <v>42430</v>
      </c>
      <c r="B7" s="6" t="s">
        <v>12</v>
      </c>
      <c r="C7" s="11">
        <v>2112900</v>
      </c>
      <c r="D7" s="12">
        <v>45.87</v>
      </c>
      <c r="F7" s="5">
        <f t="shared" ref="F7:F28" si="1">(C7-$C$5)/$C$5</f>
        <v>-0.40853231811438007</v>
      </c>
      <c r="G7" s="5">
        <f t="shared" si="0"/>
        <v>-1.1209312351800024E-2</v>
      </c>
      <c r="I7" s="12">
        <v>62.92</v>
      </c>
      <c r="J7" s="12">
        <v>58.39</v>
      </c>
      <c r="K7" s="12">
        <v>60.09</v>
      </c>
      <c r="AH7">
        <v>40354</v>
      </c>
    </row>
    <row r="8" spans="1:34" x14ac:dyDescent="0.55000000000000004">
      <c r="A8" s="1">
        <v>42401</v>
      </c>
      <c r="B8" s="6" t="s">
        <v>13</v>
      </c>
      <c r="C8" s="11">
        <v>3711200</v>
      </c>
      <c r="D8" s="12">
        <v>45.65</v>
      </c>
      <c r="F8" s="5">
        <f t="shared" si="1"/>
        <v>3.8882512666909272E-2</v>
      </c>
      <c r="G8" s="5">
        <f t="shared" si="0"/>
        <v>-1.5951713731407673E-2</v>
      </c>
      <c r="I8" s="12">
        <v>63.16</v>
      </c>
      <c r="J8" s="12">
        <v>53.05</v>
      </c>
      <c r="K8" s="12">
        <v>59.52</v>
      </c>
      <c r="AH8">
        <v>40361</v>
      </c>
    </row>
    <row r="9" spans="1:34" x14ac:dyDescent="0.55000000000000004">
      <c r="A9" s="1">
        <v>42373</v>
      </c>
      <c r="B9" s="6" t="s">
        <v>14</v>
      </c>
      <c r="C9" s="11">
        <v>1447700</v>
      </c>
      <c r="D9" s="12">
        <v>80.239999999999995</v>
      </c>
      <c r="F9" s="5">
        <f t="shared" si="1"/>
        <v>-0.59474288273661224</v>
      </c>
      <c r="G9" s="5">
        <f t="shared" si="0"/>
        <v>0.72968312136236246</v>
      </c>
      <c r="I9" s="12">
        <v>61.52</v>
      </c>
      <c r="J9" s="12">
        <v>51.44</v>
      </c>
      <c r="K9" s="12">
        <v>55.12</v>
      </c>
      <c r="AH9">
        <v>40368</v>
      </c>
    </row>
    <row r="10" spans="1:34" x14ac:dyDescent="0.55000000000000004">
      <c r="A10" s="1">
        <v>42339</v>
      </c>
      <c r="B10" s="6" t="s">
        <v>15</v>
      </c>
      <c r="C10" s="11">
        <v>748600</v>
      </c>
      <c r="D10" s="12">
        <v>94.22</v>
      </c>
      <c r="F10" s="5">
        <f t="shared" si="1"/>
        <v>-0.79044313187582227</v>
      </c>
      <c r="G10" s="5">
        <f t="shared" si="0"/>
        <v>1.031041172666523</v>
      </c>
      <c r="I10" s="12">
        <v>66.66</v>
      </c>
      <c r="J10" s="12">
        <v>48.51</v>
      </c>
      <c r="K10" s="12">
        <v>48.76</v>
      </c>
      <c r="AH10">
        <v>40375</v>
      </c>
    </row>
    <row r="11" spans="1:34" x14ac:dyDescent="0.55000000000000004">
      <c r="A11" s="1">
        <v>42310</v>
      </c>
      <c r="B11" s="6" t="s">
        <v>16</v>
      </c>
      <c r="C11" s="11">
        <v>1356400</v>
      </c>
      <c r="D11" s="12">
        <v>97.03</v>
      </c>
      <c r="F11" s="5">
        <f t="shared" si="1"/>
        <v>-0.62030064664221929</v>
      </c>
      <c r="G11" s="5">
        <f t="shared" si="0"/>
        <v>1.0916145721060573</v>
      </c>
      <c r="I11" s="12">
        <v>65.599999999999994</v>
      </c>
      <c r="J11" s="12">
        <v>48.32</v>
      </c>
      <c r="K11" s="12">
        <v>46.83</v>
      </c>
      <c r="AH11">
        <v>40382</v>
      </c>
    </row>
    <row r="12" spans="1:34" x14ac:dyDescent="0.55000000000000004">
      <c r="A12" s="1">
        <v>42278</v>
      </c>
      <c r="B12" s="6" t="s">
        <v>17</v>
      </c>
      <c r="C12" s="11">
        <v>1292000</v>
      </c>
      <c r="D12" s="12">
        <v>83.96</v>
      </c>
      <c r="F12" s="5">
        <f t="shared" si="1"/>
        <v>-0.63832824790751053</v>
      </c>
      <c r="G12" s="5">
        <f t="shared" si="0"/>
        <v>0.80987281741754669</v>
      </c>
      <c r="I12" s="12">
        <v>61.91</v>
      </c>
      <c r="J12" s="12">
        <v>44.73</v>
      </c>
      <c r="K12" s="12">
        <v>54.85</v>
      </c>
      <c r="AH12">
        <v>40389</v>
      </c>
    </row>
    <row r="13" spans="1:34" x14ac:dyDescent="0.55000000000000004">
      <c r="A13" s="1">
        <v>42248</v>
      </c>
      <c r="B13" s="6" t="s">
        <v>18</v>
      </c>
      <c r="C13" s="11">
        <v>1734700</v>
      </c>
      <c r="D13" s="12">
        <v>79.78</v>
      </c>
      <c r="F13" s="5">
        <f t="shared" si="1"/>
        <v>-0.51440248579346637</v>
      </c>
      <c r="G13" s="5">
        <f t="shared" si="0"/>
        <v>0.7197671912050011</v>
      </c>
      <c r="I13" s="12">
        <v>54.32</v>
      </c>
      <c r="J13" s="12">
        <v>40.340000000000003</v>
      </c>
      <c r="K13" s="12">
        <v>58.79</v>
      </c>
      <c r="AH13">
        <v>40396</v>
      </c>
    </row>
    <row r="14" spans="1:34" x14ac:dyDescent="0.55000000000000004">
      <c r="A14" s="1">
        <v>42219</v>
      </c>
      <c r="B14" s="6" t="s">
        <v>19</v>
      </c>
      <c r="C14" s="11">
        <v>1546700</v>
      </c>
      <c r="D14" s="12">
        <v>94.17</v>
      </c>
      <c r="F14" s="5">
        <f t="shared" si="1"/>
        <v>-0.56702964476667694</v>
      </c>
      <c r="G14" s="5">
        <f t="shared" si="0"/>
        <v>1.0299633541711577</v>
      </c>
      <c r="I14" s="12">
        <v>57.41</v>
      </c>
      <c r="J14" s="12">
        <v>37.5</v>
      </c>
      <c r="K14" s="12">
        <v>61.37</v>
      </c>
      <c r="AH14">
        <v>40403</v>
      </c>
    </row>
    <row r="15" spans="1:34" x14ac:dyDescent="0.55000000000000004">
      <c r="A15" s="1">
        <v>42186</v>
      </c>
      <c r="B15" s="6" t="s">
        <v>20</v>
      </c>
      <c r="C15" s="11">
        <v>1439300</v>
      </c>
      <c r="D15" s="12">
        <v>104.74</v>
      </c>
      <c r="F15" s="5">
        <f t="shared" si="1"/>
        <v>-0.59709430898860683</v>
      </c>
      <c r="G15" s="5">
        <f t="shared" si="0"/>
        <v>1.2578141840913988</v>
      </c>
      <c r="I15" s="12">
        <v>54.92</v>
      </c>
      <c r="J15" s="12">
        <v>40.93</v>
      </c>
      <c r="K15" s="12">
        <v>71.540000000000006</v>
      </c>
      <c r="AH15">
        <v>40410</v>
      </c>
    </row>
    <row r="16" spans="1:34" x14ac:dyDescent="0.55000000000000004">
      <c r="A16" s="1">
        <v>42156</v>
      </c>
      <c r="B16" s="6" t="s">
        <v>21</v>
      </c>
      <c r="C16" s="11">
        <v>946400</v>
      </c>
      <c r="D16" s="12">
        <v>115.3</v>
      </c>
      <c r="F16" s="5">
        <f t="shared" si="1"/>
        <v>-0.73507264227528479</v>
      </c>
      <c r="G16" s="5">
        <f t="shared" si="0"/>
        <v>1.4854494503125673</v>
      </c>
      <c r="I16" s="12">
        <v>50.88</v>
      </c>
      <c r="J16" s="12">
        <v>38.46</v>
      </c>
      <c r="K16" s="12">
        <v>60.48</v>
      </c>
      <c r="AH16">
        <v>40417</v>
      </c>
    </row>
    <row r="17" spans="1:34" x14ac:dyDescent="0.55000000000000004">
      <c r="A17" s="1">
        <v>42125</v>
      </c>
      <c r="B17" s="6" t="s">
        <v>22</v>
      </c>
      <c r="C17" s="11">
        <v>1364200</v>
      </c>
      <c r="D17" s="12">
        <v>113.21</v>
      </c>
      <c r="F17" s="5">
        <f t="shared" si="1"/>
        <v>-0.61811717940822442</v>
      </c>
      <c r="G17" s="5">
        <f t="shared" si="0"/>
        <v>1.4403966372062944</v>
      </c>
      <c r="I17" s="12">
        <v>50.39</v>
      </c>
      <c r="J17" s="12">
        <v>39.11</v>
      </c>
      <c r="K17" s="12">
        <v>56.05</v>
      </c>
      <c r="AH17">
        <v>40424</v>
      </c>
    </row>
    <row r="18" spans="1:34" x14ac:dyDescent="0.55000000000000004">
      <c r="A18" s="1">
        <v>42095</v>
      </c>
      <c r="B18" s="6" t="s">
        <v>23</v>
      </c>
      <c r="C18" s="11">
        <v>906700</v>
      </c>
      <c r="D18" s="12">
        <v>97.84</v>
      </c>
      <c r="F18" s="5">
        <f t="shared" si="1"/>
        <v>-0.7461859306329256</v>
      </c>
      <c r="G18" s="5">
        <f t="shared" si="0"/>
        <v>1.1090752317309764</v>
      </c>
      <c r="I18" s="12">
        <v>49.77</v>
      </c>
      <c r="J18" s="12">
        <v>41.1</v>
      </c>
      <c r="K18" s="12">
        <v>62.7</v>
      </c>
      <c r="AH18">
        <v>40431</v>
      </c>
    </row>
    <row r="19" spans="1:34" x14ac:dyDescent="0.55000000000000004">
      <c r="A19" s="1">
        <v>42065</v>
      </c>
      <c r="B19" s="6" t="s">
        <v>24</v>
      </c>
      <c r="C19" s="11">
        <v>789000</v>
      </c>
      <c r="D19" s="12">
        <v>92.52</v>
      </c>
      <c r="F19" s="5">
        <f t="shared" si="1"/>
        <v>-0.77913389133051536</v>
      </c>
      <c r="G19" s="5">
        <f t="shared" si="0"/>
        <v>0.99439534382409989</v>
      </c>
      <c r="I19" s="12">
        <v>49.38</v>
      </c>
      <c r="J19" s="12">
        <v>39.549999999999997</v>
      </c>
      <c r="K19" s="12">
        <v>60.9</v>
      </c>
      <c r="AH19">
        <v>40438</v>
      </c>
    </row>
    <row r="20" spans="1:34" x14ac:dyDescent="0.55000000000000004">
      <c r="A20" s="1">
        <v>42037</v>
      </c>
      <c r="B20" s="6" t="s">
        <v>25</v>
      </c>
      <c r="C20" s="11">
        <v>1513700</v>
      </c>
      <c r="D20" s="12">
        <v>94.01</v>
      </c>
      <c r="F20" s="5">
        <f t="shared" si="1"/>
        <v>-0.57626739075665534</v>
      </c>
      <c r="G20" s="5">
        <f t="shared" si="0"/>
        <v>1.0265143349859884</v>
      </c>
      <c r="I20" s="12">
        <v>45.96</v>
      </c>
      <c r="J20" s="12">
        <v>38.96</v>
      </c>
      <c r="K20" s="12">
        <v>55.98</v>
      </c>
      <c r="AH20">
        <v>40445</v>
      </c>
    </row>
    <row r="21" spans="1:34" x14ac:dyDescent="0.55000000000000004">
      <c r="A21" s="1">
        <v>42006</v>
      </c>
      <c r="B21" s="6" t="s">
        <v>26</v>
      </c>
      <c r="C21" s="11">
        <v>684800</v>
      </c>
      <c r="D21" s="12">
        <v>80.760000000000005</v>
      </c>
      <c r="F21" s="5">
        <f t="shared" si="1"/>
        <v>-0.80830277412311391</v>
      </c>
      <c r="G21" s="5">
        <f t="shared" si="0"/>
        <v>0.74089243371416258</v>
      </c>
      <c r="I21" s="12">
        <v>47.52</v>
      </c>
      <c r="J21" s="12">
        <v>34.54</v>
      </c>
      <c r="K21" s="12">
        <v>42.5</v>
      </c>
      <c r="AH21">
        <v>40452</v>
      </c>
    </row>
    <row r="22" spans="1:34" x14ac:dyDescent="0.55000000000000004">
      <c r="A22" s="1">
        <v>41974</v>
      </c>
      <c r="B22" s="6" t="s">
        <v>27</v>
      </c>
      <c r="C22" s="11">
        <v>763000</v>
      </c>
      <c r="D22" s="12">
        <v>84.76</v>
      </c>
      <c r="F22" s="5">
        <f t="shared" si="1"/>
        <v>-0.78641211544383172</v>
      </c>
      <c r="G22" s="5">
        <f t="shared" si="0"/>
        <v>0.82711791334339302</v>
      </c>
      <c r="I22" s="12">
        <v>48.85</v>
      </c>
      <c r="J22" s="12">
        <v>34.51</v>
      </c>
      <c r="K22" s="12">
        <v>44.54</v>
      </c>
      <c r="AH22">
        <v>40459</v>
      </c>
    </row>
    <row r="23" spans="1:34" x14ac:dyDescent="0.55000000000000004">
      <c r="A23" s="1">
        <v>41946</v>
      </c>
      <c r="B23" s="6" t="s">
        <v>28</v>
      </c>
      <c r="C23" s="11">
        <v>1222000</v>
      </c>
      <c r="D23" s="12">
        <v>83.88</v>
      </c>
      <c r="F23" s="5">
        <f t="shared" si="1"/>
        <v>-0.65792346667413149</v>
      </c>
      <c r="G23" s="5">
        <f t="shared" si="0"/>
        <v>0.80814830782496216</v>
      </c>
      <c r="I23" s="12">
        <v>46.72</v>
      </c>
      <c r="J23" s="12">
        <v>39.97</v>
      </c>
      <c r="K23" s="12">
        <v>45.05</v>
      </c>
      <c r="AH23">
        <v>40466</v>
      </c>
    </row>
    <row r="24" spans="1:34" x14ac:dyDescent="0.55000000000000004">
      <c r="A24" s="1">
        <v>41913</v>
      </c>
      <c r="B24" s="6" t="s">
        <v>29</v>
      </c>
      <c r="C24" s="11">
        <v>1537700</v>
      </c>
      <c r="D24" s="12">
        <v>82.59</v>
      </c>
      <c r="F24" s="5">
        <f t="shared" si="1"/>
        <v>-0.56954903003667101</v>
      </c>
      <c r="G24" s="5">
        <f t="shared" si="0"/>
        <v>0.78034059064453554</v>
      </c>
      <c r="I24" s="12">
        <v>43.85</v>
      </c>
      <c r="J24" s="12">
        <v>36.31</v>
      </c>
      <c r="K24" s="12">
        <v>38.54</v>
      </c>
      <c r="AH24">
        <v>40473</v>
      </c>
    </row>
    <row r="25" spans="1:34" x14ac:dyDescent="0.55000000000000004">
      <c r="A25" s="1">
        <v>41884</v>
      </c>
      <c r="B25" s="6" t="s">
        <v>30</v>
      </c>
      <c r="C25" s="11">
        <v>1536200</v>
      </c>
      <c r="D25" s="12">
        <v>72.650000000000006</v>
      </c>
      <c r="F25" s="5">
        <f t="shared" si="1"/>
        <v>-0.56996892758167006</v>
      </c>
      <c r="G25" s="5">
        <f t="shared" si="0"/>
        <v>0.56607027376589791</v>
      </c>
      <c r="I25" s="12">
        <v>39.64</v>
      </c>
      <c r="J25" s="12">
        <v>37.4</v>
      </c>
      <c r="K25" s="12">
        <v>35.78</v>
      </c>
      <c r="AH25">
        <v>40480</v>
      </c>
    </row>
    <row r="26" spans="1:34" x14ac:dyDescent="0.55000000000000004">
      <c r="A26" s="1">
        <v>41852</v>
      </c>
      <c r="B26" s="6" t="s">
        <v>31</v>
      </c>
      <c r="C26" s="11">
        <v>1467900</v>
      </c>
      <c r="D26" s="12">
        <v>65.489999999999995</v>
      </c>
      <c r="F26" s="5">
        <f t="shared" si="1"/>
        <v>-0.58908826246395884</v>
      </c>
      <c r="G26" s="5">
        <f t="shared" si="0"/>
        <v>0.41172666522957524</v>
      </c>
      <c r="I26" s="12">
        <v>38.39</v>
      </c>
      <c r="J26" s="12">
        <v>37.4</v>
      </c>
      <c r="K26" s="12">
        <v>76.16</v>
      </c>
      <c r="AH26">
        <v>40487</v>
      </c>
    </row>
    <row r="27" spans="1:34" x14ac:dyDescent="0.55000000000000004">
      <c r="A27" s="1">
        <v>41821</v>
      </c>
      <c r="B27" s="6" t="s">
        <v>32</v>
      </c>
      <c r="C27" s="11">
        <v>1246200</v>
      </c>
      <c r="D27" s="12">
        <v>65</v>
      </c>
      <c r="F27" s="5">
        <f t="shared" si="1"/>
        <v>-0.65114911961481403</v>
      </c>
      <c r="G27" s="5">
        <f t="shared" si="0"/>
        <v>0.40116404397499461</v>
      </c>
      <c r="I27" s="12">
        <v>39</v>
      </c>
      <c r="J27" s="12">
        <v>39.56</v>
      </c>
      <c r="K27" s="12">
        <v>74.760000000000005</v>
      </c>
      <c r="AH27">
        <v>40494</v>
      </c>
    </row>
    <row r="28" spans="1:34" x14ac:dyDescent="0.55000000000000004">
      <c r="A28" s="1">
        <v>41792</v>
      </c>
      <c r="B28" s="6" t="s">
        <v>33</v>
      </c>
      <c r="C28" s="11">
        <v>1428300</v>
      </c>
      <c r="D28" s="12">
        <v>71.33</v>
      </c>
      <c r="F28" s="5">
        <f t="shared" si="1"/>
        <v>-0.60017355765193292</v>
      </c>
      <c r="G28" s="5">
        <f t="shared" si="0"/>
        <v>0.53761586548825169</v>
      </c>
      <c r="I28" s="12">
        <v>38.36</v>
      </c>
      <c r="J28" s="12">
        <v>39</v>
      </c>
      <c r="K28" s="12">
        <v>82.65</v>
      </c>
      <c r="AH28">
        <v>40501</v>
      </c>
    </row>
    <row r="50" spans="1:1" x14ac:dyDescent="0.55000000000000004">
      <c r="A50" t="s">
        <v>46</v>
      </c>
    </row>
    <row r="51" spans="1:1" x14ac:dyDescent="0.55000000000000004">
      <c r="A51" s="15" t="s">
        <v>47</v>
      </c>
    </row>
  </sheetData>
  <sortState ref="B3:D54">
    <sortCondition ref="B3:B54"/>
  </sortState>
  <mergeCells count="3">
    <mergeCell ref="I3:K3"/>
    <mergeCell ref="B2:G2"/>
    <mergeCell ref="B1:K1"/>
  </mergeCells>
  <hyperlinks>
    <hyperlink ref="A51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zoomScale="120" zoomScaleNormal="120" workbookViewId="0">
      <selection activeCell="F7" sqref="F7"/>
    </sheetView>
  </sheetViews>
  <sheetFormatPr defaultRowHeight="14.4" x14ac:dyDescent="0.55000000000000004"/>
  <cols>
    <col min="1" max="1" width="10.578125" customWidth="1"/>
    <col min="2" max="3" width="19.26171875" customWidth="1"/>
    <col min="4" max="4" width="4.15625" customWidth="1"/>
    <col min="5" max="6" width="21.26171875" customWidth="1"/>
  </cols>
  <sheetData>
    <row r="1" spans="1:6" ht="27" customHeight="1" x14ac:dyDescent="0.7">
      <c r="A1" s="40" t="s">
        <v>7</v>
      </c>
      <c r="B1" s="40"/>
      <c r="C1" s="40"/>
      <c r="D1" s="40"/>
      <c r="E1" s="40"/>
      <c r="F1" s="40"/>
    </row>
    <row r="2" spans="1:6" ht="33.75" customHeight="1" thickBot="1" x14ac:dyDescent="0.75">
      <c r="B2" s="38" t="s">
        <v>9</v>
      </c>
      <c r="C2" s="38"/>
      <c r="D2" s="4"/>
      <c r="E2" s="38" t="s">
        <v>8</v>
      </c>
      <c r="F2" s="38"/>
    </row>
    <row r="3" spans="1:6" s="9" customFormat="1" ht="54.75" customHeight="1" thickTop="1" thickBot="1" x14ac:dyDescent="0.6">
      <c r="A3" s="10" t="s">
        <v>1</v>
      </c>
      <c r="B3" s="10" t="s">
        <v>70</v>
      </c>
      <c r="C3" s="10" t="s">
        <v>71</v>
      </c>
      <c r="D3" s="10"/>
      <c r="E3" s="10" t="s">
        <v>70</v>
      </c>
      <c r="F3" s="10" t="s">
        <v>72</v>
      </c>
    </row>
    <row r="4" spans="1:6" ht="18.3" x14ac:dyDescent="0.7">
      <c r="A4" s="7" t="s">
        <v>3</v>
      </c>
      <c r="B4" s="7">
        <v>16</v>
      </c>
      <c r="C4" s="7">
        <v>500</v>
      </c>
      <c r="D4" s="7"/>
      <c r="E4" s="8"/>
      <c r="F4" s="8"/>
    </row>
    <row r="5" spans="1:6" ht="18.3" x14ac:dyDescent="0.7">
      <c r="A5" s="7" t="s">
        <v>4</v>
      </c>
      <c r="B5" s="7">
        <v>26</v>
      </c>
      <c r="C5" s="7">
        <v>600</v>
      </c>
      <c r="D5" s="7"/>
      <c r="E5" s="8"/>
      <c r="F5" s="8"/>
    </row>
    <row r="6" spans="1:6" ht="18.3" x14ac:dyDescent="0.7">
      <c r="A6" s="7" t="s">
        <v>5</v>
      </c>
      <c r="B6" s="7">
        <v>25</v>
      </c>
      <c r="C6" s="7">
        <v>500</v>
      </c>
      <c r="D6" s="7"/>
      <c r="E6" s="8"/>
      <c r="F6" s="8"/>
    </row>
    <row r="7" spans="1:6" ht="18.3" x14ac:dyDescent="0.7">
      <c r="A7" s="7" t="s">
        <v>6</v>
      </c>
      <c r="B7" s="7">
        <v>10</v>
      </c>
      <c r="C7" s="7">
        <v>300</v>
      </c>
      <c r="D7" s="7"/>
      <c r="E7" s="8"/>
      <c r="F7" s="8"/>
    </row>
    <row r="8" spans="1:6" ht="18.3" x14ac:dyDescent="0.7">
      <c r="A8" s="7" t="s">
        <v>0</v>
      </c>
      <c r="B8" s="7">
        <v>5</v>
      </c>
      <c r="C8" s="7">
        <v>100</v>
      </c>
      <c r="D8" s="7"/>
      <c r="E8" s="8"/>
      <c r="F8" s="8"/>
    </row>
    <row r="9" spans="1:6" ht="18.75" customHeight="1" thickBot="1" x14ac:dyDescent="0.75">
      <c r="A9" s="2" t="s">
        <v>41</v>
      </c>
      <c r="B9" s="2"/>
      <c r="C9" s="2"/>
      <c r="D9" s="7"/>
      <c r="E9" s="7"/>
      <c r="F9" s="7"/>
    </row>
    <row r="10" spans="1:6" ht="14.7" thickTop="1" x14ac:dyDescent="0.55000000000000004"/>
  </sheetData>
  <mergeCells count="3">
    <mergeCell ref="A1:F1"/>
    <mergeCell ref="B2:C2"/>
    <mergeCell ref="E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zoomScale="90" zoomScaleNormal="90" workbookViewId="0">
      <selection activeCell="E29" sqref="E29"/>
    </sheetView>
  </sheetViews>
  <sheetFormatPr defaultRowHeight="14.4" x14ac:dyDescent="0.55000000000000004"/>
  <cols>
    <col min="1" max="1" width="11.41796875" bestFit="1" customWidth="1"/>
    <col min="2" max="2" width="18" customWidth="1"/>
    <col min="3" max="3" width="10" customWidth="1"/>
    <col min="4" max="4" width="11.68359375" customWidth="1"/>
    <col min="5" max="5" width="12.26171875" customWidth="1"/>
    <col min="6" max="6" width="16.68359375" customWidth="1"/>
    <col min="7" max="7" width="9.578125" customWidth="1"/>
    <col min="8" max="8" width="9.68359375" customWidth="1"/>
    <col min="9" max="9" width="8.578125" customWidth="1"/>
    <col min="10" max="10" width="8.83984375" customWidth="1"/>
  </cols>
  <sheetData>
    <row r="1" spans="1:10" ht="51.4" customHeight="1" x14ac:dyDescent="0.7">
      <c r="A1" s="41" t="s">
        <v>67</v>
      </c>
      <c r="B1" s="42"/>
      <c r="C1" s="42"/>
      <c r="D1" s="42"/>
      <c r="E1" s="42"/>
      <c r="F1" s="42"/>
      <c r="G1" s="42"/>
      <c r="H1" s="42"/>
      <c r="I1" s="42"/>
      <c r="J1" s="43"/>
    </row>
    <row r="2" spans="1:10" ht="14.7" thickBot="1" x14ac:dyDescent="0.6">
      <c r="A2" s="18"/>
      <c r="B2" s="17"/>
      <c r="C2" s="17"/>
      <c r="D2" s="17"/>
      <c r="E2" s="17"/>
      <c r="F2" s="17"/>
      <c r="G2" s="17"/>
      <c r="H2" s="17"/>
      <c r="I2" s="17"/>
      <c r="J2" s="19"/>
    </row>
    <row r="3" spans="1:10" s="20" customFormat="1" ht="47.1" thickBot="1" x14ac:dyDescent="0.65">
      <c r="A3" s="21" t="s">
        <v>49</v>
      </c>
      <c r="B3" s="22" t="s">
        <v>50</v>
      </c>
      <c r="C3" s="22" t="s">
        <v>66</v>
      </c>
      <c r="D3" s="22" t="s">
        <v>68</v>
      </c>
      <c r="E3" s="22" t="s">
        <v>69</v>
      </c>
      <c r="F3" s="22" t="s">
        <v>51</v>
      </c>
      <c r="G3" s="22" t="s">
        <v>52</v>
      </c>
      <c r="H3" s="22" t="s">
        <v>53</v>
      </c>
      <c r="I3" s="22" t="s">
        <v>54</v>
      </c>
      <c r="J3" s="23" t="s">
        <v>55</v>
      </c>
    </row>
    <row r="4" spans="1:10" ht="15.6" x14ac:dyDescent="0.6">
      <c r="A4" s="24" t="s">
        <v>57</v>
      </c>
      <c r="B4" s="25">
        <v>39</v>
      </c>
      <c r="C4" s="25">
        <v>17977</v>
      </c>
      <c r="D4" s="25">
        <v>3890</v>
      </c>
      <c r="E4" s="25">
        <v>2776</v>
      </c>
      <c r="F4" s="25">
        <v>11311</v>
      </c>
      <c r="G4" s="25">
        <v>11842</v>
      </c>
      <c r="H4" s="25">
        <v>6087</v>
      </c>
      <c r="I4" s="25">
        <v>8553</v>
      </c>
      <c r="J4" s="25">
        <v>8618</v>
      </c>
    </row>
    <row r="5" spans="1:10" ht="15.6" x14ac:dyDescent="0.6">
      <c r="A5" s="26" t="s">
        <v>56</v>
      </c>
      <c r="B5" s="27">
        <v>115</v>
      </c>
      <c r="C5" s="27">
        <v>125835</v>
      </c>
      <c r="D5" s="27">
        <v>15169</v>
      </c>
      <c r="E5" s="27">
        <v>12220</v>
      </c>
      <c r="F5" s="27">
        <v>98446</v>
      </c>
      <c r="G5" s="27">
        <v>99444</v>
      </c>
      <c r="H5" s="27">
        <v>25910</v>
      </c>
      <c r="I5" s="27">
        <v>59606</v>
      </c>
      <c r="J5" s="27">
        <v>57559</v>
      </c>
    </row>
    <row r="6" spans="1:10" ht="15.6" x14ac:dyDescent="0.6">
      <c r="A6" s="26" t="s">
        <v>63</v>
      </c>
      <c r="B6" s="27">
        <v>13</v>
      </c>
      <c r="C6" s="27">
        <v>9862</v>
      </c>
      <c r="D6" s="27">
        <v>2595</v>
      </c>
      <c r="E6" s="27">
        <v>1701</v>
      </c>
      <c r="F6" s="27">
        <v>5567</v>
      </c>
      <c r="G6" s="27">
        <v>5995</v>
      </c>
      <c r="H6" s="27">
        <v>3847</v>
      </c>
      <c r="I6" s="27">
        <v>4603</v>
      </c>
      <c r="J6" s="27">
        <v>4218</v>
      </c>
    </row>
    <row r="7" spans="1:10" ht="15.6" x14ac:dyDescent="0.6">
      <c r="A7" s="26" t="s">
        <v>59</v>
      </c>
      <c r="B7" s="27">
        <v>26</v>
      </c>
      <c r="C7" s="27">
        <v>2196</v>
      </c>
      <c r="D7" s="27">
        <v>729</v>
      </c>
      <c r="E7" s="27">
        <v>181</v>
      </c>
      <c r="F7" s="27">
        <v>1286</v>
      </c>
      <c r="G7" s="27">
        <v>1367</v>
      </c>
      <c r="H7" s="27">
        <v>827</v>
      </c>
      <c r="I7" s="27">
        <v>1141</v>
      </c>
      <c r="J7" s="27">
        <v>905</v>
      </c>
    </row>
    <row r="8" spans="1:10" ht="15.6" x14ac:dyDescent="0.6">
      <c r="A8" s="26" t="s">
        <v>64</v>
      </c>
      <c r="B8" s="27">
        <v>11</v>
      </c>
      <c r="C8" s="27">
        <v>952</v>
      </c>
      <c r="D8" s="27">
        <v>440</v>
      </c>
      <c r="E8" s="27">
        <v>64</v>
      </c>
      <c r="F8" s="27">
        <v>448</v>
      </c>
      <c r="G8" s="27">
        <v>555</v>
      </c>
      <c r="H8" s="27">
        <v>396</v>
      </c>
      <c r="I8" s="27">
        <v>481</v>
      </c>
      <c r="J8" s="27">
        <v>436</v>
      </c>
    </row>
    <row r="9" spans="1:10" ht="15.6" x14ac:dyDescent="0.6">
      <c r="A9" s="26" t="s">
        <v>60</v>
      </c>
      <c r="B9" s="27">
        <v>18</v>
      </c>
      <c r="C9" s="27">
        <v>6471</v>
      </c>
      <c r="D9" s="27">
        <v>2176</v>
      </c>
      <c r="E9" s="27">
        <v>636</v>
      </c>
      <c r="F9" s="27">
        <v>3659</v>
      </c>
      <c r="G9" s="27">
        <v>4288</v>
      </c>
      <c r="H9" s="27">
        <v>2175</v>
      </c>
      <c r="I9" s="27">
        <v>3319</v>
      </c>
      <c r="J9" s="27">
        <v>2921</v>
      </c>
    </row>
    <row r="10" spans="1:10" ht="15.6" x14ac:dyDescent="0.6">
      <c r="A10" s="26" t="s">
        <v>61</v>
      </c>
      <c r="B10" s="27">
        <v>17</v>
      </c>
      <c r="C10" s="27">
        <v>12277</v>
      </c>
      <c r="D10" s="27">
        <v>2575</v>
      </c>
      <c r="E10" s="27">
        <v>1149</v>
      </c>
      <c r="F10" s="27">
        <v>8553</v>
      </c>
      <c r="G10" s="27">
        <v>7446</v>
      </c>
      <c r="H10" s="27">
        <v>4805</v>
      </c>
      <c r="I10" s="27">
        <v>5857</v>
      </c>
      <c r="J10" s="27">
        <v>5393</v>
      </c>
    </row>
    <row r="11" spans="1:10" ht="15.6" x14ac:dyDescent="0.6">
      <c r="A11" s="26" t="s">
        <v>62</v>
      </c>
      <c r="B11" s="27">
        <v>17</v>
      </c>
      <c r="C11" s="27">
        <v>2741</v>
      </c>
      <c r="D11" s="27">
        <v>530</v>
      </c>
      <c r="E11" s="27">
        <v>396</v>
      </c>
      <c r="F11" s="27">
        <v>1815</v>
      </c>
      <c r="G11" s="27">
        <v>1742</v>
      </c>
      <c r="H11" s="27">
        <v>995</v>
      </c>
      <c r="I11" s="27">
        <v>1304</v>
      </c>
      <c r="J11" s="27">
        <v>1148</v>
      </c>
    </row>
    <row r="12" spans="1:10" ht="15.6" x14ac:dyDescent="0.6">
      <c r="A12" s="26" t="s">
        <v>58</v>
      </c>
      <c r="B12" s="27">
        <v>38</v>
      </c>
      <c r="C12" s="27">
        <v>16629</v>
      </c>
      <c r="D12" s="27">
        <v>5541</v>
      </c>
      <c r="E12" s="27">
        <v>778</v>
      </c>
      <c r="F12" s="27">
        <v>10310</v>
      </c>
      <c r="G12" s="27">
        <v>10388</v>
      </c>
      <c r="H12" s="27">
        <v>6127</v>
      </c>
      <c r="I12" s="27">
        <v>7782</v>
      </c>
      <c r="J12" s="27">
        <v>7248</v>
      </c>
    </row>
    <row r="13" spans="1:10" ht="15.6" x14ac:dyDescent="0.6">
      <c r="A13" s="26" t="s">
        <v>65</v>
      </c>
      <c r="B13" s="27">
        <v>7</v>
      </c>
      <c r="C13" s="27">
        <v>2979</v>
      </c>
      <c r="D13" s="27">
        <v>1543</v>
      </c>
      <c r="E13" s="27">
        <v>125</v>
      </c>
      <c r="F13" s="27">
        <v>1311</v>
      </c>
      <c r="G13" s="27">
        <v>2315</v>
      </c>
      <c r="H13" s="27">
        <v>653</v>
      </c>
      <c r="I13" s="27">
        <v>1447</v>
      </c>
      <c r="J13" s="27">
        <v>1283</v>
      </c>
    </row>
    <row r="19" spans="1:5" x14ac:dyDescent="0.55000000000000004">
      <c r="E19" s="16"/>
    </row>
    <row r="26" spans="1:5" x14ac:dyDescent="0.55000000000000004">
      <c r="A26" s="15"/>
    </row>
  </sheetData>
  <sortState ref="A4:J13">
    <sortCondition ref="A4"/>
  </sortState>
  <mergeCells count="1">
    <mergeCell ref="A1:J1"/>
  </mergeCells>
  <pageMargins left="0.25" right="0.25" top="0.75" bottom="0.75" header="0.3" footer="0.3"/>
  <pageSetup orientation="landscape" horizontalDpi="360" verticalDpi="360" r:id="rId1"/>
  <headerFooter>
    <oddFooter xml:space="preserve">&amp;LData Source: https://nscresearchcenter.org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0198E-0913-4EA5-AC21-21FD946EF4BF}">
  <dimension ref="A1:B7"/>
  <sheetViews>
    <sheetView workbookViewId="0">
      <selection activeCell="L19" sqref="L19"/>
    </sheetView>
  </sheetViews>
  <sheetFormatPr defaultRowHeight="14.4" x14ac:dyDescent="0.55000000000000004"/>
  <cols>
    <col min="1" max="1" width="16.1015625" bestFit="1" customWidth="1"/>
    <col min="2" max="2" width="15.41796875" customWidth="1"/>
  </cols>
  <sheetData>
    <row r="1" spans="1:2" ht="18.3" x14ac:dyDescent="0.7">
      <c r="A1" s="47" t="s">
        <v>85</v>
      </c>
      <c r="B1" s="47"/>
    </row>
    <row r="2" spans="1:2" ht="18.600000000000001" thickBot="1" x14ac:dyDescent="0.75">
      <c r="A2" s="45" t="s">
        <v>91</v>
      </c>
      <c r="B2" s="45"/>
    </row>
    <row r="3" spans="1:2" ht="15.6" x14ac:dyDescent="0.6">
      <c r="A3" s="46" t="s">
        <v>86</v>
      </c>
      <c r="B3" s="48">
        <v>5500</v>
      </c>
    </row>
    <row r="4" spans="1:2" ht="15.6" x14ac:dyDescent="0.6">
      <c r="A4" s="46" t="s">
        <v>87</v>
      </c>
      <c r="B4" s="48">
        <v>3300</v>
      </c>
    </row>
    <row r="5" spans="1:2" ht="15.6" x14ac:dyDescent="0.6">
      <c r="A5" s="46" t="s">
        <v>88</v>
      </c>
      <c r="B5" s="48">
        <v>1890</v>
      </c>
    </row>
    <row r="6" spans="1:2" ht="15.6" x14ac:dyDescent="0.6">
      <c r="A6" s="46" t="s">
        <v>89</v>
      </c>
      <c r="B6" s="48">
        <v>1522</v>
      </c>
    </row>
    <row r="7" spans="1:2" ht="15.6" x14ac:dyDescent="0.6">
      <c r="A7" s="46" t="s">
        <v>90</v>
      </c>
      <c r="B7" s="48">
        <v>932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6202A-5D1E-4CE5-9CD9-61DEB3CDDED1}">
  <dimension ref="A1:I11"/>
  <sheetViews>
    <sheetView workbookViewId="0">
      <selection activeCell="Q14" sqref="Q14"/>
    </sheetView>
  </sheetViews>
  <sheetFormatPr defaultRowHeight="14.4" x14ac:dyDescent="0.55000000000000004"/>
  <cols>
    <col min="1" max="1" width="22.83984375" bestFit="1" customWidth="1"/>
    <col min="2" max="2" width="9.83984375" bestFit="1" customWidth="1"/>
    <col min="3" max="7" width="11.578125" bestFit="1" customWidth="1"/>
  </cols>
  <sheetData>
    <row r="1" spans="1:9" ht="22.2" x14ac:dyDescent="0.7">
      <c r="A1" s="44" t="s">
        <v>67</v>
      </c>
      <c r="B1" s="44"/>
      <c r="C1" s="44"/>
      <c r="D1" s="44"/>
      <c r="E1" s="44"/>
      <c r="F1" s="44"/>
      <c r="G1" s="44"/>
      <c r="H1" s="31"/>
      <c r="I1" s="31"/>
    </row>
    <row r="2" spans="1:9" ht="22.2" x14ac:dyDescent="0.7">
      <c r="A2" s="44" t="s">
        <v>84</v>
      </c>
      <c r="B2" s="44"/>
      <c r="C2" s="44"/>
      <c r="D2" s="44"/>
      <c r="E2" s="44"/>
      <c r="F2" s="44"/>
      <c r="G2" s="44"/>
      <c r="H2" s="31"/>
      <c r="I2" s="31"/>
    </row>
    <row r="3" spans="1:9" ht="15.6" x14ac:dyDescent="0.6">
      <c r="A3" s="28"/>
      <c r="B3" s="28"/>
      <c r="C3" s="28"/>
      <c r="D3" s="28"/>
      <c r="E3" s="28"/>
      <c r="F3" s="28"/>
      <c r="G3" s="28"/>
      <c r="H3" s="31"/>
      <c r="I3" s="31"/>
    </row>
    <row r="4" spans="1:9" ht="18.600000000000001" thickBot="1" x14ac:dyDescent="0.75">
      <c r="A4" s="32"/>
      <c r="B4" s="37" t="s">
        <v>73</v>
      </c>
      <c r="C4" s="37" t="s">
        <v>74</v>
      </c>
      <c r="D4" s="37" t="s">
        <v>75</v>
      </c>
      <c r="E4" s="37" t="s">
        <v>76</v>
      </c>
      <c r="F4" s="37" t="s">
        <v>77</v>
      </c>
      <c r="G4" s="37" t="s">
        <v>78</v>
      </c>
      <c r="H4" s="31"/>
      <c r="I4" s="31"/>
    </row>
    <row r="5" spans="1:9" ht="18.3" x14ac:dyDescent="0.7">
      <c r="A5" s="35" t="s">
        <v>79</v>
      </c>
      <c r="B5" s="29">
        <v>500</v>
      </c>
      <c r="C5" s="29">
        <v>2500</v>
      </c>
      <c r="D5" s="29">
        <v>1500</v>
      </c>
      <c r="E5" s="29">
        <v>3600</v>
      </c>
      <c r="F5" s="29">
        <v>2200</v>
      </c>
      <c r="G5" s="29">
        <v>5000</v>
      </c>
      <c r="H5" s="31"/>
      <c r="I5" s="31"/>
    </row>
    <row r="6" spans="1:9" ht="18.3" x14ac:dyDescent="0.7">
      <c r="A6" s="35" t="s">
        <v>80</v>
      </c>
      <c r="B6" s="30">
        <v>1000</v>
      </c>
      <c r="C6" s="30">
        <v>800</v>
      </c>
      <c r="D6" s="30">
        <v>3000</v>
      </c>
      <c r="E6" s="30">
        <v>3800</v>
      </c>
      <c r="F6" s="30">
        <v>1500</v>
      </c>
      <c r="G6" s="30">
        <v>2500</v>
      </c>
      <c r="H6" s="31"/>
      <c r="I6" s="31"/>
    </row>
    <row r="7" spans="1:9" ht="18.3" x14ac:dyDescent="0.7">
      <c r="A7" s="35" t="s">
        <v>81</v>
      </c>
      <c r="B7" s="30">
        <v>2000</v>
      </c>
      <c r="C7" s="30">
        <v>3200</v>
      </c>
      <c r="D7" s="30">
        <v>2800</v>
      </c>
      <c r="E7" s="30">
        <v>3600</v>
      </c>
      <c r="F7" s="30">
        <v>2800</v>
      </c>
      <c r="G7" s="30">
        <v>4000</v>
      </c>
      <c r="H7" s="31"/>
      <c r="I7" s="31"/>
    </row>
    <row r="8" spans="1:9" ht="18.3" x14ac:dyDescent="0.7">
      <c r="A8" s="35" t="s">
        <v>82</v>
      </c>
      <c r="B8" s="30">
        <v>200</v>
      </c>
      <c r="C8" s="30">
        <v>350</v>
      </c>
      <c r="D8" s="30">
        <v>400</v>
      </c>
      <c r="E8" s="30">
        <v>800</v>
      </c>
      <c r="F8" s="30">
        <v>1200</v>
      </c>
      <c r="G8" s="30">
        <v>2300</v>
      </c>
      <c r="H8" s="31"/>
      <c r="I8" s="31"/>
    </row>
    <row r="9" spans="1:9" ht="18.600000000000001" thickBot="1" x14ac:dyDescent="0.75">
      <c r="A9" s="35" t="s">
        <v>83</v>
      </c>
      <c r="B9" s="33">
        <v>4000</v>
      </c>
      <c r="C9" s="33">
        <v>3500</v>
      </c>
      <c r="D9" s="33">
        <v>1000</v>
      </c>
      <c r="E9" s="33">
        <v>5000</v>
      </c>
      <c r="F9" s="33">
        <v>3200</v>
      </c>
      <c r="G9" s="33">
        <v>2600</v>
      </c>
      <c r="H9" s="31"/>
      <c r="I9" s="31"/>
    </row>
    <row r="10" spans="1:9" ht="18.600000000000001" thickBot="1" x14ac:dyDescent="0.75">
      <c r="A10" s="36" t="s">
        <v>41</v>
      </c>
      <c r="B10" s="34">
        <f>SUM(B5:B9)</f>
        <v>7700</v>
      </c>
      <c r="C10" s="34">
        <f t="shared" ref="C10:G10" si="0">SUM(C5:C9)</f>
        <v>10350</v>
      </c>
      <c r="D10" s="34">
        <f t="shared" si="0"/>
        <v>8700</v>
      </c>
      <c r="E10" s="34">
        <f t="shared" si="0"/>
        <v>16800</v>
      </c>
      <c r="F10" s="34">
        <f t="shared" si="0"/>
        <v>10900</v>
      </c>
      <c r="G10" s="34">
        <f t="shared" si="0"/>
        <v>16400</v>
      </c>
      <c r="H10" s="31"/>
      <c r="I10" s="31"/>
    </row>
    <row r="11" spans="1:9" ht="14.7" thickTop="1" x14ac:dyDescent="0.55000000000000004">
      <c r="A11" s="31"/>
      <c r="B11" s="31"/>
      <c r="C11" s="31"/>
      <c r="D11" s="31"/>
      <c r="E11" s="31"/>
      <c r="F11" s="31"/>
      <c r="G11" s="31"/>
      <c r="H11" s="31"/>
      <c r="I11" s="31"/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Trend</vt:lpstr>
      <vt:lpstr>Grade Distribution</vt:lpstr>
      <vt:lpstr>Enrollment Statistics</vt:lpstr>
      <vt:lpstr>Admissions</vt:lpstr>
      <vt:lpstr>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Hallie Puncochar</cp:lastModifiedBy>
  <cp:lastPrinted>2017-06-19T19:59:32Z</cp:lastPrinted>
  <dcterms:created xsi:type="dcterms:W3CDTF">2011-06-14T16:27:39Z</dcterms:created>
  <dcterms:modified xsi:type="dcterms:W3CDTF">2020-02-04T17:26:24Z</dcterms:modified>
</cp:coreProperties>
</file>